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7395" windowHeight="7965"/>
  </bookViews>
  <sheets>
    <sheet name="Лист1" sheetId="1" r:id="rId1"/>
  </sheets>
  <definedNames>
    <definedName name="_xlnm.Print_Area" localSheetId="0">Лист1!$A$1:$F$23</definedName>
  </definedNames>
  <calcPr calcId="124519"/>
</workbook>
</file>

<file path=xl/calcChain.xml><?xml version="1.0" encoding="utf-8"?>
<calcChain xmlns="http://schemas.openxmlformats.org/spreadsheetml/2006/main">
  <c r="D14" i="1"/>
  <c r="D4"/>
  <c r="F9"/>
  <c r="E6"/>
  <c r="C4"/>
  <c r="F20"/>
  <c r="D21" l="1"/>
  <c r="E16"/>
  <c r="E17"/>
  <c r="E18"/>
  <c r="E19"/>
  <c r="E20"/>
  <c r="E7"/>
  <c r="E8"/>
  <c r="E9"/>
  <c r="E10"/>
  <c r="E11"/>
  <c r="E12"/>
  <c r="E13"/>
  <c r="F16"/>
  <c r="F17"/>
  <c r="F18"/>
  <c r="F19"/>
  <c r="F7"/>
  <c r="F8"/>
  <c r="F10"/>
  <c r="F11"/>
  <c r="F12"/>
  <c r="F13"/>
  <c r="F5"/>
  <c r="F15"/>
  <c r="E5"/>
  <c r="E15"/>
  <c r="C14" l="1"/>
  <c r="F4" l="1"/>
  <c r="E4"/>
  <c r="C21"/>
  <c r="E21" l="1"/>
  <c r="F21"/>
  <c r="F14"/>
  <c r="E14"/>
</calcChain>
</file>

<file path=xl/sharedStrings.xml><?xml version="1.0" encoding="utf-8"?>
<sst xmlns="http://schemas.openxmlformats.org/spreadsheetml/2006/main" count="27" uniqueCount="27">
  <si>
    <t>Наименование доходных источников</t>
  </si>
  <si>
    <t>Налоговые доходы</t>
  </si>
  <si>
    <t>-налог на доходы физических лиц</t>
  </si>
  <si>
    <t>-единый налог на вменённый доход для отдельных видов деятельности</t>
  </si>
  <si>
    <t>-единый сельскохозяйственный налог</t>
  </si>
  <si>
    <t>-налог на имущество физических лиц</t>
  </si>
  <si>
    <t>-земельный налог (к. 106 060000 00 0000 110)</t>
  </si>
  <si>
    <t>-госпошлина</t>
  </si>
  <si>
    <t>-отменённые налоги</t>
  </si>
  <si>
    <t>Неналоговые доходы</t>
  </si>
  <si>
    <t>-доходы от использования имущества, находящегося в государственной и муниципальной собственности</t>
  </si>
  <si>
    <t>-плата за негативное воздействие на окружающую среду</t>
  </si>
  <si>
    <t>-доходы от оказания платных услуг и компенсации затрат государства</t>
  </si>
  <si>
    <t>-штрафы, санкции, возмещение ущерба</t>
  </si>
  <si>
    <t>отклонение +,-</t>
  </si>
  <si>
    <t>Всего налоговых и неналоговых доходов</t>
  </si>
  <si>
    <t>тыс. рублей</t>
  </si>
  <si>
    <t>прочие  неналоговые доходы</t>
  </si>
  <si>
    <t xml:space="preserve"> </t>
  </si>
  <si>
    <t xml:space="preserve"> темп роста, %</t>
  </si>
  <si>
    <t>- налог, взимаемый в связи с применением патентной системы налогообложения</t>
  </si>
  <si>
    <t>-</t>
  </si>
  <si>
    <t>-доходы от продажи материальных и нематериальных активов</t>
  </si>
  <si>
    <t xml:space="preserve">-акцизы по подакцизным товарам (продукции), производимым на территории Российской Федерации
</t>
  </si>
  <si>
    <t xml:space="preserve">Анализ поступления доходов в бюджет муниципального образования                                                                                                               "город Ульяновск"  в январе-апреле  2013-2014 г.г.                                                                                                                               </t>
  </si>
  <si>
    <t xml:space="preserve">Факт за январь-апрель 2013 </t>
  </si>
  <si>
    <t>Факт за январь-апрель 2014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</si>
</sst>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2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3" fillId="0" borderId="1" xfId="0" applyNumberFormat="1" applyFont="1" applyBorder="1" applyAlignment="1">
      <alignment vertical="center" wrapText="1"/>
    </xf>
    <xf numFmtId="4" fontId="5" fillId="0" borderId="0" xfId="0" applyNumberFormat="1" applyFont="1" applyAlignment="1">
      <alignment horizontal="center"/>
    </xf>
    <xf numFmtId="4" fontId="0" fillId="0" borderId="0" xfId="0" applyNumberFormat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4" fillId="0" borderId="1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tabSelected="1" zoomScaleSheetLayoutView="96" workbookViewId="0">
      <selection activeCell="D5" sqref="D5"/>
    </sheetView>
  </sheetViews>
  <sheetFormatPr defaultRowHeight="15"/>
  <cols>
    <col min="1" max="1" width="4.28515625" customWidth="1"/>
    <col min="2" max="2" width="39.85546875" style="6" customWidth="1"/>
    <col min="3" max="3" width="14.140625" customWidth="1"/>
    <col min="4" max="4" width="13.28515625" customWidth="1"/>
    <col min="5" max="5" width="13.7109375" customWidth="1"/>
    <col min="6" max="6" width="12.28515625" customWidth="1"/>
    <col min="7" max="7" width="9.140625" customWidth="1"/>
  </cols>
  <sheetData>
    <row r="1" spans="2:6" ht="65.25" customHeight="1">
      <c r="B1" s="27" t="s">
        <v>24</v>
      </c>
      <c r="C1" s="27"/>
      <c r="D1" s="27"/>
      <c r="E1" s="27"/>
      <c r="F1" s="27"/>
    </row>
    <row r="2" spans="2:6" ht="15.75" customHeight="1">
      <c r="B2" s="3"/>
      <c r="F2" s="2" t="s">
        <v>16</v>
      </c>
    </row>
    <row r="3" spans="2:6" ht="38.25" customHeight="1">
      <c r="B3" s="7" t="s">
        <v>0</v>
      </c>
      <c r="C3" s="8" t="s">
        <v>25</v>
      </c>
      <c r="D3" s="8" t="s">
        <v>26</v>
      </c>
      <c r="E3" s="8" t="s">
        <v>14</v>
      </c>
      <c r="F3" s="8" t="s">
        <v>19</v>
      </c>
    </row>
    <row r="4" spans="2:6" ht="22.5" customHeight="1">
      <c r="B4" s="1" t="s">
        <v>1</v>
      </c>
      <c r="C4" s="18">
        <f>SUM(C5:C13)</f>
        <v>1380574.9</v>
      </c>
      <c r="D4" s="18">
        <f>SUM(D5:D13)</f>
        <v>1170151</v>
      </c>
      <c r="E4" s="12">
        <f>D4-C4</f>
        <v>-210423.89999999991</v>
      </c>
      <c r="F4" s="13">
        <f>D4/C4*100</f>
        <v>84.758240932817202</v>
      </c>
    </row>
    <row r="5" spans="2:6" ht="24" customHeight="1">
      <c r="B5" s="4" t="s">
        <v>2</v>
      </c>
      <c r="C5" s="26">
        <v>935667.09999999986</v>
      </c>
      <c r="D5" s="23">
        <v>761154</v>
      </c>
      <c r="E5" s="14">
        <f t="shared" ref="E5:E20" si="0">D5-C5</f>
        <v>-174513.09999999986</v>
      </c>
      <c r="F5" s="15">
        <f t="shared" ref="F5:F19" si="1">D5/C5*100</f>
        <v>81.348804505363077</v>
      </c>
    </row>
    <row r="6" spans="2:6" ht="37.5" customHeight="1">
      <c r="B6" s="25" t="s">
        <v>23</v>
      </c>
      <c r="C6" s="24"/>
      <c r="D6" s="23">
        <v>9791</v>
      </c>
      <c r="E6" s="14">
        <f t="shared" ref="E6" si="2">D6-C6</f>
        <v>9791</v>
      </c>
      <c r="F6" s="15" t="s">
        <v>21</v>
      </c>
    </row>
    <row r="7" spans="2:6" ht="27.75" customHeight="1">
      <c r="B7" s="4" t="s">
        <v>3</v>
      </c>
      <c r="C7" s="24">
        <v>179894.6</v>
      </c>
      <c r="D7" s="23">
        <v>152103</v>
      </c>
      <c r="E7" s="14">
        <f t="shared" si="0"/>
        <v>-27791.600000000006</v>
      </c>
      <c r="F7" s="15">
        <f t="shared" si="1"/>
        <v>84.551176077547623</v>
      </c>
    </row>
    <row r="8" spans="2:6" ht="24.75" customHeight="1">
      <c r="B8" s="4" t="s">
        <v>4</v>
      </c>
      <c r="C8" s="24">
        <v>241.7</v>
      </c>
      <c r="D8" s="23">
        <v>98.899999999999991</v>
      </c>
      <c r="E8" s="14">
        <f t="shared" si="0"/>
        <v>-142.80000000000001</v>
      </c>
      <c r="F8" s="15">
        <f t="shared" si="1"/>
        <v>40.918494000827472</v>
      </c>
    </row>
    <row r="9" spans="2:6" ht="27" customHeight="1">
      <c r="B9" s="16" t="s">
        <v>20</v>
      </c>
      <c r="C9" s="20">
        <v>3782.8</v>
      </c>
      <c r="D9" s="19">
        <v>5256.3</v>
      </c>
      <c r="E9" s="14">
        <f t="shared" si="0"/>
        <v>1473.5</v>
      </c>
      <c r="F9" s="15">
        <f t="shared" si="1"/>
        <v>138.95262768319762</v>
      </c>
    </row>
    <row r="10" spans="2:6" ht="21" customHeight="1">
      <c r="B10" s="4" t="s">
        <v>5</v>
      </c>
      <c r="C10" s="24">
        <v>5396.5</v>
      </c>
      <c r="D10" s="23">
        <v>6244.3</v>
      </c>
      <c r="E10" s="14">
        <f t="shared" si="0"/>
        <v>847.80000000000018</v>
      </c>
      <c r="F10" s="15">
        <f t="shared" si="1"/>
        <v>115.7101825257111</v>
      </c>
    </row>
    <row r="11" spans="2:6" ht="22.5" customHeight="1">
      <c r="B11" s="11" t="s">
        <v>6</v>
      </c>
      <c r="C11" s="24">
        <v>237517.8</v>
      </c>
      <c r="D11" s="23">
        <v>207923.6</v>
      </c>
      <c r="E11" s="14">
        <f t="shared" si="0"/>
        <v>-29594.199999999983</v>
      </c>
      <c r="F11" s="15">
        <f t="shared" si="1"/>
        <v>87.540218038395452</v>
      </c>
    </row>
    <row r="12" spans="2:6" ht="23.25" customHeight="1">
      <c r="B12" s="4" t="s">
        <v>7</v>
      </c>
      <c r="C12" s="24">
        <v>15479.199999999999</v>
      </c>
      <c r="D12" s="23">
        <v>27513</v>
      </c>
      <c r="E12" s="14">
        <f t="shared" si="0"/>
        <v>12033.800000000001</v>
      </c>
      <c r="F12" s="15">
        <f t="shared" si="1"/>
        <v>177.74174375936741</v>
      </c>
    </row>
    <row r="13" spans="2:6" ht="24.75" customHeight="1">
      <c r="B13" s="4" t="s">
        <v>8</v>
      </c>
      <c r="C13" s="24">
        <v>2595.2000000000003</v>
      </c>
      <c r="D13" s="23">
        <v>66.899999999999991</v>
      </c>
      <c r="E13" s="14">
        <f t="shared" si="0"/>
        <v>-2528.3000000000002</v>
      </c>
      <c r="F13" s="15">
        <f t="shared" si="1"/>
        <v>2.5778360049321818</v>
      </c>
    </row>
    <row r="14" spans="2:6" ht="21.75" customHeight="1">
      <c r="B14" s="1" t="s">
        <v>9</v>
      </c>
      <c r="C14" s="21">
        <f>SUM(C15:C20)</f>
        <v>286609.79999999993</v>
      </c>
      <c r="D14" s="21">
        <f>SUM(D15:D20)</f>
        <v>390447.7</v>
      </c>
      <c r="E14" s="12">
        <f t="shared" si="0"/>
        <v>103837.90000000008</v>
      </c>
      <c r="F14" s="13">
        <f t="shared" si="1"/>
        <v>136.2297102192598</v>
      </c>
    </row>
    <row r="15" spans="2:6" ht="38.25" customHeight="1">
      <c r="B15" s="5" t="s">
        <v>10</v>
      </c>
      <c r="C15" s="24">
        <v>129350</v>
      </c>
      <c r="D15" s="23">
        <v>167221.29999999999</v>
      </c>
      <c r="E15" s="14">
        <f t="shared" si="0"/>
        <v>37871.299999999988</v>
      </c>
      <c r="F15" s="15">
        <f t="shared" si="1"/>
        <v>129.27816003092386</v>
      </c>
    </row>
    <row r="16" spans="2:6" ht="29.25" customHeight="1">
      <c r="B16" s="5" t="s">
        <v>11</v>
      </c>
      <c r="C16" s="24">
        <v>13306.8</v>
      </c>
      <c r="D16" s="23">
        <v>14332.199999999999</v>
      </c>
      <c r="E16" s="14">
        <f t="shared" si="0"/>
        <v>1025.3999999999996</v>
      </c>
      <c r="F16" s="15">
        <f t="shared" si="1"/>
        <v>107.70583461087564</v>
      </c>
    </row>
    <row r="17" spans="2:10" ht="27" customHeight="1">
      <c r="B17" s="5" t="s">
        <v>12</v>
      </c>
      <c r="C17" s="24">
        <v>6835.4</v>
      </c>
      <c r="D17" s="23">
        <v>7391.7</v>
      </c>
      <c r="E17" s="14">
        <f t="shared" si="0"/>
        <v>556.30000000000018</v>
      </c>
      <c r="F17" s="15">
        <f t="shared" si="1"/>
        <v>108.13851420545981</v>
      </c>
      <c r="J17" t="s">
        <v>18</v>
      </c>
    </row>
    <row r="18" spans="2:10" ht="30.75" customHeight="1">
      <c r="B18" s="17" t="s">
        <v>22</v>
      </c>
      <c r="C18" s="24">
        <v>114770</v>
      </c>
      <c r="D18" s="23">
        <v>172850.2</v>
      </c>
      <c r="E18" s="14">
        <f t="shared" si="0"/>
        <v>58080.200000000012</v>
      </c>
      <c r="F18" s="15">
        <f t="shared" si="1"/>
        <v>150.60573320554153</v>
      </c>
    </row>
    <row r="19" spans="2:10" ht="22.5" customHeight="1">
      <c r="B19" s="5" t="s">
        <v>13</v>
      </c>
      <c r="C19" s="24">
        <v>22137.999999999996</v>
      </c>
      <c r="D19" s="23">
        <v>28517.3</v>
      </c>
      <c r="E19" s="14">
        <f t="shared" si="0"/>
        <v>6379.3000000000029</v>
      </c>
      <c r="F19" s="15">
        <f t="shared" si="1"/>
        <v>128.8160628783088</v>
      </c>
    </row>
    <row r="20" spans="2:10" ht="24" customHeight="1">
      <c r="B20" s="5" t="s">
        <v>17</v>
      </c>
      <c r="C20" s="24">
        <v>209.60000000000002</v>
      </c>
      <c r="D20" s="23">
        <v>135</v>
      </c>
      <c r="E20" s="14">
        <f t="shared" si="0"/>
        <v>-74.600000000000023</v>
      </c>
      <c r="F20" s="15">
        <f>D20/C20*100</f>
        <v>64.408396946564878</v>
      </c>
    </row>
    <row r="21" spans="2:10" ht="27.75" customHeight="1">
      <c r="B21" s="1" t="s">
        <v>15</v>
      </c>
      <c r="C21" s="22">
        <f>C4+C14</f>
        <v>1667184.6999999997</v>
      </c>
      <c r="D21" s="22">
        <f>D4+D14</f>
        <v>1560598.7</v>
      </c>
      <c r="E21" s="12">
        <f>D21-C21</f>
        <v>-106585.99999999977</v>
      </c>
      <c r="F21" s="13">
        <f>D21/C21*100</f>
        <v>93.606827125992709</v>
      </c>
    </row>
    <row r="22" spans="2:10">
      <c r="B22" s="9"/>
      <c r="C22" s="10"/>
    </row>
    <row r="23" spans="2:10">
      <c r="B23" s="9"/>
      <c r="C23" s="10"/>
    </row>
  </sheetData>
  <mergeCells count="1">
    <mergeCell ref="B1:F1"/>
  </mergeCells>
  <phoneticPr fontId="0" type="noConversion"/>
  <pageMargins left="0.23622047244094491" right="0.19685039370078741" top="0.19685039370078741" bottom="0.15748031496062992" header="0.43307086614173229" footer="0.31496062992125984"/>
  <pageSetup paperSize="9" scale="98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Финансовое управление мэрии г.Ульяновска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Шукайлова О.</dc:creator>
  <cp:lastModifiedBy>Абакумова О.Ю.</cp:lastModifiedBy>
  <cp:lastPrinted>2014-05-16T13:54:14Z</cp:lastPrinted>
  <dcterms:created xsi:type="dcterms:W3CDTF">2009-02-12T06:50:30Z</dcterms:created>
  <dcterms:modified xsi:type="dcterms:W3CDTF">2014-05-16T13:54:31Z</dcterms:modified>
</cp:coreProperties>
</file>